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80" yWindow="480" windowWidth="19815" windowHeight="7530"/>
  </bookViews>
  <sheets>
    <sheet name="Лист1" sheetId="1" r:id="rId1"/>
    <sheet name="Лист2" sheetId="2" r:id="rId2"/>
    <sheet name="Лист3" sheetId="3" r:id="rId3"/>
  </sheets>
  <calcPr calcId="144525"/>
</workbook>
</file>

<file path=xl/calcChain.xml><?xml version="1.0" encoding="utf-8"?>
<calcChain xmlns="http://schemas.openxmlformats.org/spreadsheetml/2006/main">
  <c r="F65" i="1" l="1"/>
  <c r="F64" i="1"/>
  <c r="F66" i="1" l="1"/>
  <c r="F57" i="1"/>
  <c r="F56" i="1"/>
  <c r="F55" i="1"/>
  <c r="F54" i="1"/>
  <c r="F53" i="1"/>
  <c r="F52" i="1"/>
  <c r="F58" i="1" l="1"/>
  <c r="F41" i="1"/>
  <c r="F42" i="1"/>
  <c r="F43" i="1"/>
  <c r="F44" i="1"/>
  <c r="F45" i="1"/>
  <c r="F46" i="1"/>
  <c r="F40" i="1"/>
  <c r="F29" i="1"/>
  <c r="F30" i="1"/>
  <c r="F31" i="1"/>
  <c r="F32" i="1"/>
  <c r="F33" i="1"/>
  <c r="F34" i="1"/>
  <c r="F35" i="1"/>
  <c r="F36" i="1"/>
  <c r="F28" i="1"/>
  <c r="F37" i="1" l="1"/>
  <c r="F47" i="1"/>
  <c r="F24" i="1"/>
  <c r="F20" i="1"/>
  <c r="F15" i="1"/>
  <c r="F16" i="1"/>
  <c r="F7" i="1"/>
  <c r="F8" i="1"/>
  <c r="F9" i="1"/>
  <c r="F10" i="1"/>
  <c r="F11" i="1"/>
  <c r="F6" i="1"/>
  <c r="F25" i="1" l="1"/>
  <c r="F12" i="1"/>
  <c r="F17" i="1"/>
  <c r="F21" i="1"/>
  <c r="F49" i="1" l="1"/>
  <c r="F69" i="1" s="1"/>
</calcChain>
</file>

<file path=xl/sharedStrings.xml><?xml version="1.0" encoding="utf-8"?>
<sst xmlns="http://schemas.openxmlformats.org/spreadsheetml/2006/main" count="99" uniqueCount="38">
  <si>
    <t>Ремонт сколов и трещин с расшивкой</t>
  </si>
  <si>
    <t>кв/м</t>
  </si>
  <si>
    <t>Покраска стен в 2 слоя с предварительной грунтовкой</t>
  </si>
  <si>
    <t>Покраска потолка в 2 слоя с предварительной грунтовкой</t>
  </si>
  <si>
    <t>Покраска дверей в 2 слоя с предварительной грунтовкой и мелким ремонтом без снятия</t>
  </si>
  <si>
    <t>п/м</t>
  </si>
  <si>
    <t>Покраска металлического трубопровода Ду.89мм.  в 2 слоя с предварительной грунтовкой</t>
  </si>
  <si>
    <t>шт</t>
  </si>
  <si>
    <t>итого</t>
  </si>
  <si>
    <t>№п/п</t>
  </si>
  <si>
    <t>Наименование работ</t>
  </si>
  <si>
    <t>Единица             измерения</t>
  </si>
  <si>
    <t>количество</t>
  </si>
  <si>
    <t>цена за ед.</t>
  </si>
  <si>
    <t>сумма</t>
  </si>
  <si>
    <t>Покраска металлического трубопровода Ду.20мм.  в 2 слоя с предварительной грунтовкой</t>
  </si>
  <si>
    <t>Лифтовой  холл</t>
  </si>
  <si>
    <t>Помещение консьержа</t>
  </si>
  <si>
    <t>Вестибюль (1 этаж)</t>
  </si>
  <si>
    <t>Косметический ремонт подъезда Чугунова 15/3</t>
  </si>
  <si>
    <t xml:space="preserve">Нанесение информационных надписей </t>
  </si>
  <si>
    <t>Межквартирный холл</t>
  </si>
  <si>
    <t>Помещение с мусоропроводом</t>
  </si>
  <si>
    <t>Тамбур переходной лоджии</t>
  </si>
  <si>
    <t>Монтаж сантехнического люка</t>
  </si>
  <si>
    <t>Эвакуационная лестница</t>
  </si>
  <si>
    <t>Нанесение информационных надписей</t>
  </si>
  <si>
    <t>ИТОГО</t>
  </si>
  <si>
    <t>Светильник светодидный 1200</t>
  </si>
  <si>
    <t>Демонтаж/монтаж светильника</t>
  </si>
  <si>
    <t>кол-во</t>
  </si>
  <si>
    <t>стоимость</t>
  </si>
  <si>
    <t>Замена металлической входной двери</t>
  </si>
  <si>
    <t>Общая стоимость ремонта</t>
  </si>
  <si>
    <t>Заделка откосов после замены входной двери</t>
  </si>
  <si>
    <t>Ремонт покрытия пола (плитка)</t>
  </si>
  <si>
    <t>Перенос панели домофона</t>
  </si>
  <si>
    <t xml:space="preserve">Замена светильников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</si>
</sst>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1" xfId="0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left" vertical="top"/>
    </xf>
    <xf numFmtId="0" fontId="2" fillId="0" borderId="0" xfId="0" applyFont="1"/>
    <xf numFmtId="0" fontId="3" fillId="0" borderId="0" xfId="0" applyFont="1"/>
    <xf numFmtId="0" fontId="2" fillId="0" borderId="1" xfId="0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/>
    <xf numFmtId="0" fontId="3" fillId="0" borderId="1" xfId="0" applyFont="1" applyBorder="1"/>
    <xf numFmtId="4" fontId="2" fillId="0" borderId="1" xfId="0" applyNumberFormat="1" applyFont="1" applyBorder="1"/>
    <xf numFmtId="0" fontId="2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wrapText="1"/>
    </xf>
    <xf numFmtId="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4" fontId="4" fillId="0" borderId="0" xfId="0" applyNumberFormat="1" applyFont="1"/>
    <xf numFmtId="0" fontId="3" fillId="0" borderId="0" xfId="0" applyFont="1" applyAlignment="1">
      <alignment horizontal="center" vertical="center"/>
    </xf>
    <xf numFmtId="0" fontId="0" fillId="0" borderId="1" xfId="0" applyBorder="1"/>
    <xf numFmtId="0" fontId="6" fillId="0" borderId="1" xfId="0" applyFont="1" applyBorder="1"/>
    <xf numFmtId="0" fontId="0" fillId="0" borderId="1" xfId="0" applyBorder="1" applyAlignment="1">
      <alignment horizontal="center"/>
    </xf>
    <xf numFmtId="0" fontId="3" fillId="0" borderId="0" xfId="0" applyFont="1" applyAlignment="1">
      <alignment horizontal="right"/>
    </xf>
    <xf numFmtId="0" fontId="7" fillId="0" borderId="0" xfId="0" applyFont="1" applyAlignment="1">
      <alignment horizontal="right"/>
    </xf>
    <xf numFmtId="0" fontId="5" fillId="0" borderId="0" xfId="0" applyFont="1"/>
    <xf numFmtId="4" fontId="5" fillId="0" borderId="0" xfId="0" applyNumberFormat="1" applyFont="1"/>
    <xf numFmtId="0" fontId="0" fillId="0" borderId="0" xfId="0" applyAlignment="1">
      <alignment horizontal="center"/>
    </xf>
    <xf numFmtId="0" fontId="6" fillId="0" borderId="1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9"/>
  <sheetViews>
    <sheetView tabSelected="1" topLeftCell="A58" workbookViewId="0">
      <selection activeCell="B82" sqref="B82"/>
    </sheetView>
  </sheetViews>
  <sheetFormatPr defaultRowHeight="15" x14ac:dyDescent="0.25"/>
  <cols>
    <col min="1" max="1" width="6.28515625" bestFit="1" customWidth="1"/>
    <col min="2" max="2" width="46" customWidth="1"/>
    <col min="3" max="5" width="14.7109375" customWidth="1"/>
    <col min="6" max="6" width="16.28515625" customWidth="1"/>
  </cols>
  <sheetData>
    <row r="1" spans="1:6" ht="15.75" x14ac:dyDescent="0.25">
      <c r="A1" s="4"/>
      <c r="B1" s="4"/>
      <c r="C1" s="4"/>
      <c r="D1" s="4"/>
      <c r="E1" s="4"/>
      <c r="F1" s="4"/>
    </row>
    <row r="2" spans="1:6" ht="15.75" x14ac:dyDescent="0.25">
      <c r="A2" s="4"/>
      <c r="B2" s="18" t="s">
        <v>19</v>
      </c>
      <c r="C2" s="18"/>
      <c r="D2" s="18"/>
      <c r="E2" s="18"/>
      <c r="F2" s="18"/>
    </row>
    <row r="3" spans="1:6" ht="15.75" x14ac:dyDescent="0.25">
      <c r="A3" s="4"/>
      <c r="B3" s="4"/>
      <c r="C3" s="4"/>
      <c r="D3" s="4"/>
      <c r="E3" s="4"/>
      <c r="F3" s="4"/>
    </row>
    <row r="4" spans="1:6" ht="15.75" x14ac:dyDescent="0.25">
      <c r="A4" s="4"/>
      <c r="B4" s="5" t="s">
        <v>16</v>
      </c>
      <c r="C4" s="4"/>
      <c r="D4" s="4"/>
      <c r="E4" s="4"/>
      <c r="F4" s="4"/>
    </row>
    <row r="5" spans="1:6" ht="31.5" x14ac:dyDescent="0.25">
      <c r="A5" s="2" t="s">
        <v>9</v>
      </c>
      <c r="B5" s="2" t="s">
        <v>10</v>
      </c>
      <c r="C5" s="2" t="s">
        <v>11</v>
      </c>
      <c r="D5" s="1" t="s">
        <v>13</v>
      </c>
      <c r="E5" s="1" t="s">
        <v>12</v>
      </c>
      <c r="F5" s="1" t="s">
        <v>14</v>
      </c>
    </row>
    <row r="6" spans="1:6" ht="15.75" x14ac:dyDescent="0.25">
      <c r="A6" s="6">
        <v>1</v>
      </c>
      <c r="B6" s="13" t="s">
        <v>0</v>
      </c>
      <c r="C6" s="6" t="s">
        <v>1</v>
      </c>
      <c r="D6" s="7">
        <v>450</v>
      </c>
      <c r="E6" s="7">
        <v>19</v>
      </c>
      <c r="F6" s="7">
        <f>D6*E6</f>
        <v>8550</v>
      </c>
    </row>
    <row r="7" spans="1:6" ht="31.5" x14ac:dyDescent="0.25">
      <c r="A7" s="8">
        <v>2</v>
      </c>
      <c r="B7" s="13" t="s">
        <v>2</v>
      </c>
      <c r="C7" s="6" t="s">
        <v>1</v>
      </c>
      <c r="D7" s="7">
        <v>185</v>
      </c>
      <c r="E7" s="7">
        <v>241.6</v>
      </c>
      <c r="F7" s="7">
        <f t="shared" ref="F7:F11" si="0">D7*E7</f>
        <v>44696</v>
      </c>
    </row>
    <row r="8" spans="1:6" ht="31.5" x14ac:dyDescent="0.25">
      <c r="A8" s="6">
        <v>3</v>
      </c>
      <c r="B8" s="13" t="s">
        <v>3</v>
      </c>
      <c r="C8" s="6" t="s">
        <v>1</v>
      </c>
      <c r="D8" s="7">
        <v>200</v>
      </c>
      <c r="E8" s="7">
        <v>105.6</v>
      </c>
      <c r="F8" s="7">
        <f t="shared" si="0"/>
        <v>21120</v>
      </c>
    </row>
    <row r="9" spans="1:6" ht="31.5" x14ac:dyDescent="0.25">
      <c r="A9" s="6">
        <v>4</v>
      </c>
      <c r="B9" s="13" t="s">
        <v>4</v>
      </c>
      <c r="C9" s="6" t="s">
        <v>1</v>
      </c>
      <c r="D9" s="7">
        <v>310</v>
      </c>
      <c r="E9" s="7">
        <v>204.8</v>
      </c>
      <c r="F9" s="7">
        <f t="shared" si="0"/>
        <v>63488</v>
      </c>
    </row>
    <row r="10" spans="1:6" ht="15.75" x14ac:dyDescent="0.25">
      <c r="A10" s="6">
        <v>5</v>
      </c>
      <c r="B10" s="13" t="s">
        <v>20</v>
      </c>
      <c r="C10" s="6" t="s">
        <v>7</v>
      </c>
      <c r="D10" s="7">
        <v>115</v>
      </c>
      <c r="E10" s="7">
        <v>32</v>
      </c>
      <c r="F10" s="7">
        <f t="shared" si="0"/>
        <v>3680</v>
      </c>
    </row>
    <row r="11" spans="1:6" ht="16.5" thickBot="1" x14ac:dyDescent="0.3">
      <c r="A11" s="6">
        <v>6</v>
      </c>
      <c r="B11" s="14" t="s">
        <v>35</v>
      </c>
      <c r="C11" s="6" t="s">
        <v>1</v>
      </c>
      <c r="D11" s="7">
        <v>1620</v>
      </c>
      <c r="E11" s="7">
        <v>9</v>
      </c>
      <c r="F11" s="7">
        <f t="shared" si="0"/>
        <v>14580</v>
      </c>
    </row>
    <row r="12" spans="1:6" ht="15.75" x14ac:dyDescent="0.25">
      <c r="A12" s="6"/>
      <c r="B12" s="9" t="s">
        <v>8</v>
      </c>
      <c r="C12" s="6"/>
      <c r="D12" s="7"/>
      <c r="E12" s="7"/>
      <c r="F12" s="15">
        <f>SUM(F6:F11)</f>
        <v>156114</v>
      </c>
    </row>
    <row r="13" spans="1:6" ht="15.75" x14ac:dyDescent="0.25">
      <c r="A13" s="10"/>
      <c r="B13" s="10"/>
      <c r="C13" s="10"/>
      <c r="D13" s="10"/>
      <c r="E13" s="10"/>
      <c r="F13" s="10"/>
    </row>
    <row r="14" spans="1:6" ht="15.75" x14ac:dyDescent="0.25">
      <c r="A14" s="10"/>
      <c r="B14" s="11" t="s">
        <v>21</v>
      </c>
      <c r="C14" s="10"/>
      <c r="D14" s="10"/>
      <c r="E14" s="10"/>
      <c r="F14" s="10"/>
    </row>
    <row r="15" spans="1:6" ht="15.75" x14ac:dyDescent="0.25">
      <c r="A15" s="6">
        <v>5</v>
      </c>
      <c r="B15" s="13" t="s">
        <v>20</v>
      </c>
      <c r="C15" s="6" t="s">
        <v>7</v>
      </c>
      <c r="D15" s="7">
        <v>115</v>
      </c>
      <c r="E15" s="7">
        <v>16</v>
      </c>
      <c r="F15" s="7">
        <f t="shared" ref="F15:F16" si="1">D15*E15</f>
        <v>1840</v>
      </c>
    </row>
    <row r="16" spans="1:6" ht="16.5" thickBot="1" x14ac:dyDescent="0.3">
      <c r="A16" s="6">
        <v>6</v>
      </c>
      <c r="B16" s="14" t="s">
        <v>35</v>
      </c>
      <c r="C16" s="6" t="s">
        <v>1</v>
      </c>
      <c r="D16" s="7">
        <v>1620</v>
      </c>
      <c r="E16" s="7">
        <v>72</v>
      </c>
      <c r="F16" s="7">
        <f t="shared" si="1"/>
        <v>116640</v>
      </c>
    </row>
    <row r="17" spans="1:6" ht="15.75" x14ac:dyDescent="0.25">
      <c r="A17" s="6"/>
      <c r="B17" s="9" t="s">
        <v>8</v>
      </c>
      <c r="C17" s="6"/>
      <c r="D17" s="7"/>
      <c r="E17" s="7"/>
      <c r="F17" s="15">
        <f>SUM(F15:F16)</f>
        <v>118480</v>
      </c>
    </row>
    <row r="18" spans="1:6" ht="15.75" x14ac:dyDescent="0.25">
      <c r="A18" s="10"/>
      <c r="B18" s="10"/>
      <c r="C18" s="10"/>
      <c r="D18" s="10"/>
      <c r="E18" s="10"/>
      <c r="F18" s="10"/>
    </row>
    <row r="19" spans="1:6" ht="15.75" x14ac:dyDescent="0.25">
      <c r="A19" s="10"/>
      <c r="B19" s="11" t="s">
        <v>22</v>
      </c>
      <c r="C19" s="10"/>
      <c r="D19" s="10"/>
      <c r="E19" s="10"/>
      <c r="F19" s="10"/>
    </row>
    <row r="20" spans="1:6" ht="16.5" thickBot="1" x14ac:dyDescent="0.3">
      <c r="A20" s="6">
        <v>9</v>
      </c>
      <c r="B20" s="14" t="s">
        <v>35</v>
      </c>
      <c r="C20" s="6" t="s">
        <v>1</v>
      </c>
      <c r="D20" s="7">
        <v>1620</v>
      </c>
      <c r="E20" s="7">
        <v>12.74</v>
      </c>
      <c r="F20" s="7">
        <f t="shared" ref="F20" si="2">D20*E20</f>
        <v>20638.8</v>
      </c>
    </row>
    <row r="21" spans="1:6" ht="15.75" x14ac:dyDescent="0.25">
      <c r="A21" s="6"/>
      <c r="B21" s="9" t="s">
        <v>8</v>
      </c>
      <c r="C21" s="6"/>
      <c r="D21" s="7"/>
      <c r="E21" s="7"/>
      <c r="F21" s="15">
        <f>SUM(F20:F20)</f>
        <v>20638.8</v>
      </c>
    </row>
    <row r="22" spans="1:6" ht="15.75" x14ac:dyDescent="0.25">
      <c r="A22" s="10"/>
      <c r="B22" s="10"/>
      <c r="C22" s="10"/>
      <c r="D22" s="10"/>
      <c r="E22" s="10"/>
      <c r="F22" s="10"/>
    </row>
    <row r="23" spans="1:6" ht="15.75" x14ac:dyDescent="0.25">
      <c r="A23" s="10"/>
      <c r="B23" s="16" t="s">
        <v>23</v>
      </c>
      <c r="C23" s="10"/>
      <c r="D23" s="10"/>
      <c r="E23" s="10"/>
      <c r="F23" s="10"/>
    </row>
    <row r="24" spans="1:6" ht="16.5" thickBot="1" x14ac:dyDescent="0.3">
      <c r="A24" s="6">
        <v>5</v>
      </c>
      <c r="B24" s="14" t="s">
        <v>35</v>
      </c>
      <c r="C24" s="6" t="s">
        <v>1</v>
      </c>
      <c r="D24" s="7">
        <v>1620</v>
      </c>
      <c r="E24" s="7">
        <v>7.88</v>
      </c>
      <c r="F24" s="7">
        <f t="shared" ref="F24" si="3">D24*E24</f>
        <v>12765.6</v>
      </c>
    </row>
    <row r="25" spans="1:6" ht="15.75" x14ac:dyDescent="0.25">
      <c r="A25" s="6"/>
      <c r="B25" s="9" t="s">
        <v>8</v>
      </c>
      <c r="C25" s="6"/>
      <c r="D25" s="7"/>
      <c r="E25" s="7"/>
      <c r="F25" s="15">
        <f>SUM(F24:F24)</f>
        <v>12765.6</v>
      </c>
    </row>
    <row r="26" spans="1:6" ht="15.75" x14ac:dyDescent="0.25">
      <c r="A26" s="10"/>
      <c r="B26" s="10"/>
      <c r="C26" s="10"/>
      <c r="D26" s="10"/>
      <c r="E26" s="10"/>
      <c r="F26" s="12"/>
    </row>
    <row r="27" spans="1:6" ht="15.75" x14ac:dyDescent="0.25">
      <c r="A27" s="10"/>
      <c r="B27" s="3" t="s">
        <v>18</v>
      </c>
      <c r="C27" s="10"/>
      <c r="D27" s="10"/>
      <c r="E27" s="10"/>
      <c r="F27" s="12"/>
    </row>
    <row r="28" spans="1:6" ht="15.75" x14ac:dyDescent="0.25">
      <c r="A28" s="6">
        <v>1</v>
      </c>
      <c r="B28" s="13" t="s">
        <v>0</v>
      </c>
      <c r="C28" s="6" t="s">
        <v>1</v>
      </c>
      <c r="D28" s="7">
        <v>450</v>
      </c>
      <c r="E28" s="7">
        <v>12</v>
      </c>
      <c r="F28" s="7">
        <f>D28*E28</f>
        <v>5400</v>
      </c>
    </row>
    <row r="29" spans="1:6" ht="31.5" x14ac:dyDescent="0.25">
      <c r="A29" s="8">
        <v>2</v>
      </c>
      <c r="B29" s="13" t="s">
        <v>2</v>
      </c>
      <c r="C29" s="6" t="s">
        <v>1</v>
      </c>
      <c r="D29" s="7">
        <v>185</v>
      </c>
      <c r="E29" s="7">
        <v>206</v>
      </c>
      <c r="F29" s="7">
        <f t="shared" ref="F29:F36" si="4">D29*E29</f>
        <v>38110</v>
      </c>
    </row>
    <row r="30" spans="1:6" ht="31.5" x14ac:dyDescent="0.25">
      <c r="A30" s="6">
        <v>3</v>
      </c>
      <c r="B30" s="13" t="s">
        <v>3</v>
      </c>
      <c r="C30" s="6" t="s">
        <v>1</v>
      </c>
      <c r="D30" s="7">
        <v>200</v>
      </c>
      <c r="E30" s="7">
        <v>54.25</v>
      </c>
      <c r="F30" s="7">
        <f t="shared" si="4"/>
        <v>10850</v>
      </c>
    </row>
    <row r="31" spans="1:6" ht="31.5" x14ac:dyDescent="0.25">
      <c r="A31" s="6">
        <v>4</v>
      </c>
      <c r="B31" s="13" t="s">
        <v>4</v>
      </c>
      <c r="C31" s="6" t="s">
        <v>1</v>
      </c>
      <c r="D31" s="7">
        <v>310</v>
      </c>
      <c r="E31" s="7">
        <v>12</v>
      </c>
      <c r="F31" s="7">
        <f t="shared" si="4"/>
        <v>3720</v>
      </c>
    </row>
    <row r="32" spans="1:6" ht="47.25" x14ac:dyDescent="0.25">
      <c r="A32" s="6">
        <v>5</v>
      </c>
      <c r="B32" s="13" t="s">
        <v>15</v>
      </c>
      <c r="C32" s="6" t="s">
        <v>5</v>
      </c>
      <c r="D32" s="7">
        <v>97</v>
      </c>
      <c r="E32" s="7">
        <v>4.5</v>
      </c>
      <c r="F32" s="7">
        <f t="shared" si="4"/>
        <v>436.5</v>
      </c>
    </row>
    <row r="33" spans="1:6" ht="47.25" x14ac:dyDescent="0.25">
      <c r="A33" s="6">
        <v>6</v>
      </c>
      <c r="B33" s="13" t="s">
        <v>6</v>
      </c>
      <c r="C33" s="6" t="s">
        <v>5</v>
      </c>
      <c r="D33" s="7">
        <v>173</v>
      </c>
      <c r="E33" s="7">
        <v>5</v>
      </c>
      <c r="F33" s="7">
        <f t="shared" si="4"/>
        <v>865</v>
      </c>
    </row>
    <row r="34" spans="1:6" ht="31.5" x14ac:dyDescent="0.25">
      <c r="A34" s="6">
        <v>7</v>
      </c>
      <c r="B34" s="13" t="s">
        <v>34</v>
      </c>
      <c r="C34" s="6" t="s">
        <v>5</v>
      </c>
      <c r="D34" s="7">
        <v>362.9</v>
      </c>
      <c r="E34" s="7">
        <v>6.82</v>
      </c>
      <c r="F34" s="7">
        <f t="shared" si="4"/>
        <v>2474.9780000000001</v>
      </c>
    </row>
    <row r="35" spans="1:6" ht="15.75" x14ac:dyDescent="0.25">
      <c r="A35" s="6">
        <v>8</v>
      </c>
      <c r="B35" s="13" t="s">
        <v>20</v>
      </c>
      <c r="C35" s="6" t="s">
        <v>7</v>
      </c>
      <c r="D35" s="7">
        <v>115</v>
      </c>
      <c r="E35" s="7">
        <v>2</v>
      </c>
      <c r="F35" s="7">
        <f t="shared" si="4"/>
        <v>230</v>
      </c>
    </row>
    <row r="36" spans="1:6" ht="16.5" thickBot="1" x14ac:dyDescent="0.3">
      <c r="A36" s="6">
        <v>9</v>
      </c>
      <c r="B36" s="14" t="s">
        <v>35</v>
      </c>
      <c r="C36" s="6" t="s">
        <v>1</v>
      </c>
      <c r="D36" s="7">
        <v>1620</v>
      </c>
      <c r="E36" s="7">
        <v>3.2</v>
      </c>
      <c r="F36" s="7">
        <f t="shared" si="4"/>
        <v>5184</v>
      </c>
    </row>
    <row r="37" spans="1:6" ht="15.75" x14ac:dyDescent="0.25">
      <c r="A37" s="6"/>
      <c r="B37" s="9" t="s">
        <v>8</v>
      </c>
      <c r="C37" s="6"/>
      <c r="D37" s="7"/>
      <c r="E37" s="7"/>
      <c r="F37" s="15">
        <f>SUM(F28:F36)</f>
        <v>67270.478000000003</v>
      </c>
    </row>
    <row r="38" spans="1:6" ht="15.75" x14ac:dyDescent="0.25">
      <c r="A38" s="10"/>
      <c r="B38" s="10"/>
      <c r="C38" s="10"/>
      <c r="D38" s="10"/>
      <c r="E38" s="10"/>
      <c r="F38" s="10"/>
    </row>
    <row r="39" spans="1:6" ht="15.75" x14ac:dyDescent="0.25">
      <c r="A39" s="10"/>
      <c r="B39" s="3" t="s">
        <v>17</v>
      </c>
      <c r="C39" s="10"/>
      <c r="D39" s="10"/>
      <c r="E39" s="10"/>
      <c r="F39" s="10"/>
    </row>
    <row r="40" spans="1:6" ht="15.75" x14ac:dyDescent="0.25">
      <c r="A40" s="6">
        <v>1</v>
      </c>
      <c r="B40" s="13" t="s">
        <v>0</v>
      </c>
      <c r="C40" s="6" t="s">
        <v>1</v>
      </c>
      <c r="D40" s="7">
        <v>450</v>
      </c>
      <c r="E40" s="7">
        <v>2</v>
      </c>
      <c r="F40" s="7">
        <f>D40*E40</f>
        <v>900</v>
      </c>
    </row>
    <row r="41" spans="1:6" ht="31.5" x14ac:dyDescent="0.25">
      <c r="A41" s="8">
        <v>2</v>
      </c>
      <c r="B41" s="13" t="s">
        <v>2</v>
      </c>
      <c r="C41" s="6" t="s">
        <v>1</v>
      </c>
      <c r="D41" s="7">
        <v>185</v>
      </c>
      <c r="E41" s="7">
        <v>65</v>
      </c>
      <c r="F41" s="7">
        <f t="shared" ref="F41:F46" si="5">D41*E41</f>
        <v>12025</v>
      </c>
    </row>
    <row r="42" spans="1:6" ht="31.5" x14ac:dyDescent="0.25">
      <c r="A42" s="6">
        <v>3</v>
      </c>
      <c r="B42" s="13" t="s">
        <v>3</v>
      </c>
      <c r="C42" s="6" t="s">
        <v>1</v>
      </c>
      <c r="D42" s="7">
        <v>200</v>
      </c>
      <c r="E42" s="7">
        <v>12</v>
      </c>
      <c r="F42" s="7">
        <f t="shared" si="5"/>
        <v>2400</v>
      </c>
    </row>
    <row r="43" spans="1:6" ht="31.5" x14ac:dyDescent="0.25">
      <c r="A43" s="6">
        <v>4</v>
      </c>
      <c r="B43" s="13" t="s">
        <v>4</v>
      </c>
      <c r="C43" s="6" t="s">
        <v>1</v>
      </c>
      <c r="D43" s="7">
        <v>310</v>
      </c>
      <c r="E43" s="7">
        <v>4</v>
      </c>
      <c r="F43" s="7">
        <f t="shared" si="5"/>
        <v>1240</v>
      </c>
    </row>
    <row r="44" spans="1:6" ht="47.25" x14ac:dyDescent="0.25">
      <c r="A44" s="6">
        <v>5</v>
      </c>
      <c r="B44" s="13" t="s">
        <v>15</v>
      </c>
      <c r="C44" s="6" t="s">
        <v>5</v>
      </c>
      <c r="D44" s="7">
        <v>97</v>
      </c>
      <c r="E44" s="7">
        <v>3.5</v>
      </c>
      <c r="F44" s="7">
        <f t="shared" si="5"/>
        <v>339.5</v>
      </c>
    </row>
    <row r="45" spans="1:6" ht="47.25" x14ac:dyDescent="0.25">
      <c r="A45" s="6">
        <v>6</v>
      </c>
      <c r="B45" s="13" t="s">
        <v>6</v>
      </c>
      <c r="C45" s="6" t="s">
        <v>5</v>
      </c>
      <c r="D45" s="7">
        <v>173</v>
      </c>
      <c r="E45" s="7">
        <v>1.65</v>
      </c>
      <c r="F45" s="7">
        <f t="shared" si="5"/>
        <v>285.45</v>
      </c>
    </row>
    <row r="46" spans="1:6" ht="15.75" x14ac:dyDescent="0.25">
      <c r="A46" s="6">
        <v>7</v>
      </c>
      <c r="B46" s="13" t="s">
        <v>24</v>
      </c>
      <c r="C46" s="6" t="s">
        <v>7</v>
      </c>
      <c r="D46" s="7">
        <v>700</v>
      </c>
      <c r="E46" s="7">
        <v>1</v>
      </c>
      <c r="F46" s="7">
        <f t="shared" si="5"/>
        <v>700</v>
      </c>
    </row>
    <row r="47" spans="1:6" ht="15.75" x14ac:dyDescent="0.25">
      <c r="A47" s="6"/>
      <c r="B47" s="9" t="s">
        <v>8</v>
      </c>
      <c r="C47" s="6"/>
      <c r="D47" s="7"/>
      <c r="E47" s="7"/>
      <c r="F47" s="15">
        <f>SUM(F40:F46)</f>
        <v>17889.95</v>
      </c>
    </row>
    <row r="48" spans="1:6" ht="15.75" x14ac:dyDescent="0.25">
      <c r="A48" s="4"/>
      <c r="B48" s="4"/>
      <c r="C48" s="4"/>
      <c r="D48" s="4"/>
      <c r="E48" s="4"/>
      <c r="F48" s="4"/>
    </row>
    <row r="49" spans="1:6" ht="18.75" x14ac:dyDescent="0.3">
      <c r="A49" s="4"/>
      <c r="B49" s="4"/>
      <c r="C49" s="22" t="s">
        <v>27</v>
      </c>
      <c r="D49" s="23"/>
      <c r="E49" s="23"/>
      <c r="F49" s="17">
        <f>SUM(F12+F17+F21+F25+F37+F47)</f>
        <v>393158.82799999998</v>
      </c>
    </row>
    <row r="50" spans="1:6" ht="15.75" x14ac:dyDescent="0.25">
      <c r="A50" s="4"/>
      <c r="B50" s="4"/>
      <c r="C50" s="4"/>
      <c r="D50" s="4"/>
      <c r="E50" s="4"/>
      <c r="F50" s="4"/>
    </row>
    <row r="51" spans="1:6" ht="15.75" x14ac:dyDescent="0.25">
      <c r="A51" s="10"/>
      <c r="B51" s="3" t="s">
        <v>25</v>
      </c>
      <c r="C51" s="10"/>
      <c r="D51" s="10"/>
      <c r="E51" s="10"/>
      <c r="F51" s="10"/>
    </row>
    <row r="52" spans="1:6" ht="15.75" x14ac:dyDescent="0.25">
      <c r="A52" s="6">
        <v>1</v>
      </c>
      <c r="B52" s="13" t="s">
        <v>0</v>
      </c>
      <c r="C52" s="6" t="s">
        <v>1</v>
      </c>
      <c r="D52" s="7">
        <v>450</v>
      </c>
      <c r="E52" s="7">
        <v>86</v>
      </c>
      <c r="F52" s="7">
        <f>D52*E52</f>
        <v>38700</v>
      </c>
    </row>
    <row r="53" spans="1:6" ht="31.5" x14ac:dyDescent="0.25">
      <c r="A53" s="8">
        <v>2</v>
      </c>
      <c r="B53" s="13" t="s">
        <v>2</v>
      </c>
      <c r="C53" s="6" t="s">
        <v>1</v>
      </c>
      <c r="D53" s="7">
        <v>185</v>
      </c>
      <c r="E53" s="7">
        <v>799</v>
      </c>
      <c r="F53" s="7">
        <f t="shared" ref="F53:F57" si="6">D53*E53</f>
        <v>147815</v>
      </c>
    </row>
    <row r="54" spans="1:6" ht="31.5" x14ac:dyDescent="0.25">
      <c r="A54" s="6">
        <v>3</v>
      </c>
      <c r="B54" s="13" t="s">
        <v>3</v>
      </c>
      <c r="C54" s="6" t="s">
        <v>1</v>
      </c>
      <c r="D54" s="7">
        <v>200</v>
      </c>
      <c r="E54" s="7">
        <v>238</v>
      </c>
      <c r="F54" s="7">
        <f t="shared" si="6"/>
        <v>47600</v>
      </c>
    </row>
    <row r="55" spans="1:6" ht="31.5" x14ac:dyDescent="0.25">
      <c r="A55" s="6">
        <v>4</v>
      </c>
      <c r="B55" s="13" t="s">
        <v>4</v>
      </c>
      <c r="C55" s="6" t="s">
        <v>1</v>
      </c>
      <c r="D55" s="7">
        <v>310</v>
      </c>
      <c r="E55" s="7">
        <v>107</v>
      </c>
      <c r="F55" s="7">
        <f t="shared" si="6"/>
        <v>33170</v>
      </c>
    </row>
    <row r="56" spans="1:6" ht="47.25" x14ac:dyDescent="0.25">
      <c r="A56" s="6">
        <v>5</v>
      </c>
      <c r="B56" s="13" t="s">
        <v>15</v>
      </c>
      <c r="C56" s="6" t="s">
        <v>5</v>
      </c>
      <c r="D56" s="7">
        <v>97</v>
      </c>
      <c r="E56" s="7">
        <v>30</v>
      </c>
      <c r="F56" s="7">
        <f t="shared" si="6"/>
        <v>2910</v>
      </c>
    </row>
    <row r="57" spans="1:6" ht="15.75" x14ac:dyDescent="0.25">
      <c r="A57" s="6">
        <v>6</v>
      </c>
      <c r="B57" s="13" t="s">
        <v>26</v>
      </c>
      <c r="C57" s="6" t="s">
        <v>7</v>
      </c>
      <c r="D57" s="7">
        <v>115</v>
      </c>
      <c r="E57" s="7">
        <v>17</v>
      </c>
      <c r="F57" s="7">
        <f t="shared" si="6"/>
        <v>1955</v>
      </c>
    </row>
    <row r="58" spans="1:6" ht="15.75" x14ac:dyDescent="0.25">
      <c r="A58" s="6"/>
      <c r="B58" s="9" t="s">
        <v>8</v>
      </c>
      <c r="C58" s="6"/>
      <c r="D58" s="7"/>
      <c r="E58" s="7"/>
      <c r="F58" s="15">
        <f>SUM(F52:F57)</f>
        <v>272150</v>
      </c>
    </row>
    <row r="60" spans="1:6" x14ac:dyDescent="0.25">
      <c r="A60" s="21">
        <v>1</v>
      </c>
      <c r="B60" s="19" t="s">
        <v>32</v>
      </c>
      <c r="C60" s="21" t="s">
        <v>7</v>
      </c>
      <c r="D60" s="21">
        <v>1</v>
      </c>
      <c r="E60" s="21">
        <v>58000</v>
      </c>
      <c r="F60" s="21">
        <v>58000</v>
      </c>
    </row>
    <row r="61" spans="1:6" x14ac:dyDescent="0.25">
      <c r="A61" s="21">
        <v>2</v>
      </c>
      <c r="B61" s="19" t="s">
        <v>36</v>
      </c>
      <c r="C61" s="21" t="s">
        <v>7</v>
      </c>
      <c r="D61" s="21">
        <v>1</v>
      </c>
      <c r="E61" s="21">
        <v>7000</v>
      </c>
      <c r="F61" s="21">
        <v>7000</v>
      </c>
    </row>
    <row r="62" spans="1:6" x14ac:dyDescent="0.25">
      <c r="F62" s="26"/>
    </row>
    <row r="63" spans="1:6" x14ac:dyDescent="0.25">
      <c r="A63" s="19"/>
      <c r="B63" s="20" t="s">
        <v>37</v>
      </c>
      <c r="C63" s="19"/>
      <c r="D63" s="27" t="s">
        <v>31</v>
      </c>
      <c r="E63" s="27" t="s">
        <v>30</v>
      </c>
      <c r="F63" s="27" t="s">
        <v>8</v>
      </c>
    </row>
    <row r="64" spans="1:6" x14ac:dyDescent="0.25">
      <c r="A64" s="21">
        <v>1</v>
      </c>
      <c r="B64" s="19" t="s">
        <v>28</v>
      </c>
      <c r="C64" s="21" t="s">
        <v>7</v>
      </c>
      <c r="D64" s="21">
        <v>386.83</v>
      </c>
      <c r="E64" s="21">
        <v>138</v>
      </c>
      <c r="F64" s="21">
        <f>D64*E64</f>
        <v>53382.54</v>
      </c>
    </row>
    <row r="65" spans="1:6" x14ac:dyDescent="0.25">
      <c r="A65" s="21">
        <v>2</v>
      </c>
      <c r="B65" s="19" t="s">
        <v>29</v>
      </c>
      <c r="C65" s="21" t="s">
        <v>7</v>
      </c>
      <c r="D65" s="21">
        <v>250</v>
      </c>
      <c r="E65" s="21">
        <v>138</v>
      </c>
      <c r="F65" s="21">
        <f>D65*E65</f>
        <v>34500</v>
      </c>
    </row>
    <row r="66" spans="1:6" x14ac:dyDescent="0.25">
      <c r="A66" s="19"/>
      <c r="B66" s="19"/>
      <c r="C66" s="19"/>
      <c r="D66" s="19"/>
      <c r="E66" s="19"/>
      <c r="F66" s="21">
        <f>SUM(F64:F65)</f>
        <v>87882.540000000008</v>
      </c>
    </row>
    <row r="69" spans="1:6" ht="18.75" x14ac:dyDescent="0.3">
      <c r="B69" s="24" t="s">
        <v>33</v>
      </c>
      <c r="F69" s="25">
        <f>F49+F58+F60+F61+F66</f>
        <v>818191.36800000002</v>
      </c>
    </row>
  </sheetData>
  <mergeCells count="2">
    <mergeCell ref="B2:F2"/>
    <mergeCell ref="C49:E49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a.nikolskiy</cp:lastModifiedBy>
  <cp:lastPrinted>2018-07-17T14:34:18Z</cp:lastPrinted>
  <dcterms:created xsi:type="dcterms:W3CDTF">2018-07-03T16:56:51Z</dcterms:created>
  <dcterms:modified xsi:type="dcterms:W3CDTF">2018-07-17T14:57:49Z</dcterms:modified>
</cp:coreProperties>
</file>